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ov\Downloads\"/>
    </mc:Choice>
  </mc:AlternateContent>
  <xr:revisionPtr revIDLastSave="0" documentId="8_{CB41F718-E30C-4D32-A807-087CBFE42484}" xr6:coauthVersionLast="47" xr6:coauthVersionMax="47" xr10:uidLastSave="{00000000-0000-0000-0000-000000000000}"/>
  <bookViews>
    <workbookView xWindow="-109" yWindow="-109" windowWidth="34995" windowHeight="19060" xr2:uid="{F82B5749-15EB-4403-8E1D-B54F6A9CF1D1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12" i="1" s="1"/>
  <c r="E7" i="1"/>
  <c r="C14" i="1"/>
  <c r="E146" i="1"/>
  <c r="C146" i="1"/>
  <c r="E141" i="1"/>
  <c r="C141" i="1"/>
  <c r="E136" i="1"/>
  <c r="C136" i="1"/>
  <c r="E118" i="1"/>
  <c r="C118" i="1"/>
  <c r="E113" i="1"/>
  <c r="C113" i="1"/>
  <c r="E108" i="1"/>
  <c r="C108" i="1"/>
  <c r="E74" i="1"/>
  <c r="C74" i="1"/>
  <c r="E67" i="1"/>
  <c r="C67" i="1"/>
  <c r="E60" i="1"/>
  <c r="C60" i="1"/>
  <c r="C19" i="1" l="1"/>
  <c r="C21" i="1"/>
  <c r="C26" i="1" s="1"/>
  <c r="E12" i="1"/>
  <c r="E14" i="1"/>
  <c r="E21" i="1" l="1"/>
  <c r="E26" i="1" s="1"/>
  <c r="E19" i="1"/>
</calcChain>
</file>

<file path=xl/sharedStrings.xml><?xml version="1.0" encoding="utf-8"?>
<sst xmlns="http://schemas.openxmlformats.org/spreadsheetml/2006/main" count="118" uniqueCount="27">
  <si>
    <t>Příjmy</t>
  </si>
  <si>
    <t>Kladné úroky</t>
  </si>
  <si>
    <t>Výdaje</t>
  </si>
  <si>
    <t>Provozní výdaje</t>
  </si>
  <si>
    <t>Příspěvek MF ČR</t>
  </si>
  <si>
    <t>Neinv.příspěvek ZŠ</t>
  </si>
  <si>
    <t>Úroky úvěr</t>
  </si>
  <si>
    <t>Investiční výdaje</t>
  </si>
  <si>
    <t>Splátka úvěru</t>
  </si>
  <si>
    <t>Celkem</t>
  </si>
  <si>
    <t>Rok</t>
  </si>
  <si>
    <t>Kč</t>
  </si>
  <si>
    <t>Příspěvky od obcí</t>
  </si>
  <si>
    <t xml:space="preserve">Kladné úroky </t>
  </si>
  <si>
    <t xml:space="preserve">Provozní výdaje </t>
  </si>
  <si>
    <t xml:space="preserve">Investiční výdaje </t>
  </si>
  <si>
    <t xml:space="preserve">Sejmuto: </t>
  </si>
  <si>
    <t>Schválený střednědobý výhled rozpočtu na roky 2025-2027</t>
  </si>
  <si>
    <t>Vyvěšeno na stránkách SO Dehtář: 28.12.2023</t>
  </si>
  <si>
    <t>Úvěr ve výši 4 000 000,--Kč přijatý v 9/2023 -roční splátka 1 333 333,-- bude splacen 12/2026</t>
  </si>
  <si>
    <t xml:space="preserve">Vyvěšeno na stránkách SO Dehtář: </t>
  </si>
  <si>
    <t>Návrh střednědobý výhled rozpočtu na roky 2026-2028</t>
  </si>
  <si>
    <t>Převod příspěvku na žáka ZŠ</t>
  </si>
  <si>
    <t>Schválený střednědobý výhled rozpočtu na roky 2026-2028</t>
  </si>
  <si>
    <t>Návrh -  střednědobý výhled rozpočtu na roky 2028-2030</t>
  </si>
  <si>
    <t>Tranf.škol.PO řízeným státem</t>
  </si>
  <si>
    <t>příjem z  úrokú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</si>
</sst>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4" fontId="0" fillId="0" borderId="0" xfId="0" applyNumberForma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1" fillId="0" borderId="7" xfId="0" applyFont="1" applyBorder="1"/>
    <xf numFmtId="0" fontId="0" fillId="0" borderId="9" xfId="0" applyBorder="1"/>
    <xf numFmtId="4" fontId="0" fillId="0" borderId="9" xfId="0" applyNumberFormat="1" applyBorder="1"/>
    <xf numFmtId="0" fontId="1" fillId="0" borderId="7" xfId="0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/>
    <xf numFmtId="0" fontId="0" fillId="0" borderId="10" xfId="0" applyBorder="1"/>
    <xf numFmtId="4" fontId="0" fillId="0" borderId="0" xfId="0" applyNumberForma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4E265-A008-4F7B-BCEF-D39810F137AC}">
  <dimension ref="A3:H173"/>
  <sheetViews>
    <sheetView tabSelected="1" zoomScale="130" zoomScaleNormal="130" workbookViewId="0">
      <selection activeCell="I21" sqref="I21"/>
    </sheetView>
  </sheetViews>
  <sheetFormatPr defaultRowHeight="14.3" x14ac:dyDescent="0.25"/>
  <cols>
    <col min="1" max="1" width="9.125" customWidth="1"/>
    <col min="2" max="2" width="15.75" customWidth="1"/>
    <col min="3" max="3" width="21.875" customWidth="1"/>
    <col min="4" max="4" width="25.875" customWidth="1"/>
    <col min="5" max="5" width="16.875" customWidth="1"/>
  </cols>
  <sheetData>
    <row r="3" spans="1:6" x14ac:dyDescent="0.25">
      <c r="B3" s="2" t="s">
        <v>24</v>
      </c>
      <c r="C3" s="2"/>
      <c r="D3" s="2"/>
      <c r="E3" s="21"/>
    </row>
    <row r="4" spans="1:6" ht="15.8" thickBot="1" x14ac:dyDescent="0.3">
      <c r="C4" s="1"/>
      <c r="E4" s="1"/>
    </row>
    <row r="5" spans="1:6" ht="14.95" thickBot="1" x14ac:dyDescent="0.3">
      <c r="A5" s="8" t="s">
        <v>10</v>
      </c>
      <c r="B5" s="15" t="s">
        <v>0</v>
      </c>
      <c r="C5" s="16" t="s">
        <v>11</v>
      </c>
      <c r="D5" s="15" t="s">
        <v>2</v>
      </c>
      <c r="E5" s="16" t="s">
        <v>11</v>
      </c>
      <c r="F5" s="17"/>
    </row>
    <row r="6" spans="1:6" ht="14.95" x14ac:dyDescent="0.25">
      <c r="A6" s="7"/>
      <c r="B6" s="11"/>
      <c r="C6" s="19"/>
      <c r="D6" s="11"/>
      <c r="E6" s="19"/>
      <c r="F6" s="3"/>
    </row>
    <row r="7" spans="1:6" x14ac:dyDescent="0.25">
      <c r="A7" s="7">
        <v>2028</v>
      </c>
      <c r="B7" s="11" t="s">
        <v>4</v>
      </c>
      <c r="C7" s="19">
        <f>8830000*1.02</f>
        <v>9006600</v>
      </c>
      <c r="D7" s="11" t="s">
        <v>25</v>
      </c>
      <c r="E7" s="19">
        <f>8100000*1.02</f>
        <v>8262000</v>
      </c>
      <c r="F7" s="3"/>
    </row>
    <row r="8" spans="1:6" x14ac:dyDescent="0.25">
      <c r="A8" s="7"/>
      <c r="B8" s="11" t="s">
        <v>12</v>
      </c>
      <c r="C8" s="19">
        <v>2000000</v>
      </c>
      <c r="D8" s="11" t="s">
        <v>3</v>
      </c>
      <c r="E8" s="19">
        <v>690000</v>
      </c>
      <c r="F8" s="3"/>
    </row>
    <row r="9" spans="1:6" x14ac:dyDescent="0.25">
      <c r="A9" s="7"/>
      <c r="B9" s="11" t="s">
        <v>26</v>
      </c>
      <c r="C9" s="19">
        <v>40000</v>
      </c>
      <c r="D9" s="11" t="s">
        <v>7</v>
      </c>
      <c r="E9" s="19">
        <v>2200000</v>
      </c>
      <c r="F9" s="3"/>
    </row>
    <row r="10" spans="1:6" ht="14.95" x14ac:dyDescent="0.25">
      <c r="A10" s="7"/>
      <c r="B10" s="11"/>
      <c r="C10" s="19"/>
      <c r="D10" s="11"/>
      <c r="E10" s="19"/>
      <c r="F10" s="3"/>
    </row>
    <row r="11" spans="1:6" ht="15.8" thickBot="1" x14ac:dyDescent="0.3">
      <c r="A11" s="7"/>
      <c r="B11" s="11"/>
      <c r="C11" s="19"/>
      <c r="D11" s="11"/>
      <c r="E11" s="19"/>
      <c r="F11" s="3"/>
    </row>
    <row r="12" spans="1:6" ht="15.8" thickBot="1" x14ac:dyDescent="0.3">
      <c r="A12" s="8"/>
      <c r="B12" s="12" t="s">
        <v>9</v>
      </c>
      <c r="C12" s="16">
        <f>SUM(C7:C11)</f>
        <v>11046600</v>
      </c>
      <c r="D12" s="12"/>
      <c r="E12" s="16">
        <f>SUM(E7:E11)</f>
        <v>11152000</v>
      </c>
      <c r="F12" s="5"/>
    </row>
    <row r="13" spans="1:6" ht="14.95" x14ac:dyDescent="0.25">
      <c r="A13" s="7"/>
      <c r="B13" s="11"/>
      <c r="C13" s="19"/>
      <c r="D13" s="11"/>
      <c r="E13" s="19"/>
      <c r="F13" s="3"/>
    </row>
    <row r="14" spans="1:6" x14ac:dyDescent="0.25">
      <c r="A14" s="7">
        <v>2029</v>
      </c>
      <c r="B14" s="11" t="s">
        <v>4</v>
      </c>
      <c r="C14" s="19">
        <f>C7*1.02</f>
        <v>9186732</v>
      </c>
      <c r="D14" s="11" t="s">
        <v>25</v>
      </c>
      <c r="E14" s="19">
        <f>E7*1.02</f>
        <v>8427240</v>
      </c>
      <c r="F14" s="3"/>
    </row>
    <row r="15" spans="1:6" x14ac:dyDescent="0.25">
      <c r="A15" s="7"/>
      <c r="B15" s="11" t="s">
        <v>12</v>
      </c>
      <c r="C15" s="19">
        <v>2000000</v>
      </c>
      <c r="D15" s="11" t="s">
        <v>3</v>
      </c>
      <c r="E15" s="19">
        <v>690000</v>
      </c>
      <c r="F15" s="3"/>
    </row>
    <row r="16" spans="1:6" x14ac:dyDescent="0.25">
      <c r="A16" s="7"/>
      <c r="B16" s="11" t="s">
        <v>26</v>
      </c>
      <c r="C16" s="19">
        <v>40000</v>
      </c>
      <c r="D16" s="11" t="s">
        <v>7</v>
      </c>
      <c r="E16" s="19">
        <v>2200000</v>
      </c>
      <c r="F16" s="3"/>
    </row>
    <row r="17" spans="1:6" ht="14.95" x14ac:dyDescent="0.25">
      <c r="A17" s="6"/>
      <c r="B17" s="11"/>
      <c r="C17" s="19"/>
      <c r="D17" s="11"/>
      <c r="E17" s="19"/>
      <c r="F17" s="3"/>
    </row>
    <row r="18" spans="1:6" ht="15.8" thickBot="1" x14ac:dyDescent="0.3">
      <c r="A18" s="6"/>
      <c r="B18" s="11"/>
      <c r="C18" s="19"/>
      <c r="D18" s="11"/>
      <c r="E18" s="19"/>
      <c r="F18" s="3"/>
    </row>
    <row r="19" spans="1:6" ht="15.8" thickBot="1" x14ac:dyDescent="0.3">
      <c r="A19" s="8"/>
      <c r="B19" s="12" t="s">
        <v>9</v>
      </c>
      <c r="C19" s="16">
        <f>SUM(C14:C18)</f>
        <v>11226732</v>
      </c>
      <c r="D19" s="12"/>
      <c r="E19" s="16">
        <f>SUM(E14:E18)</f>
        <v>11317240</v>
      </c>
      <c r="F19" s="5"/>
    </row>
    <row r="20" spans="1:6" ht="14.95" x14ac:dyDescent="0.25">
      <c r="A20" s="7"/>
      <c r="B20" s="11"/>
      <c r="C20" s="19"/>
      <c r="D20" s="11"/>
      <c r="E20" s="19"/>
      <c r="F20" s="3"/>
    </row>
    <row r="21" spans="1:6" x14ac:dyDescent="0.25">
      <c r="A21" s="7">
        <v>2030</v>
      </c>
      <c r="B21" s="11" t="s">
        <v>4</v>
      </c>
      <c r="C21" s="19">
        <f>C14*1.02</f>
        <v>9370466.6400000006</v>
      </c>
      <c r="D21" s="11" t="s">
        <v>25</v>
      </c>
      <c r="E21" s="19">
        <f>E14*1.02</f>
        <v>8595784.8000000007</v>
      </c>
      <c r="F21" s="3"/>
    </row>
    <row r="22" spans="1:6" x14ac:dyDescent="0.25">
      <c r="A22" s="7"/>
      <c r="B22" s="11" t="s">
        <v>12</v>
      </c>
      <c r="C22" s="19">
        <v>2000000</v>
      </c>
      <c r="D22" s="11" t="s">
        <v>3</v>
      </c>
      <c r="E22" s="19">
        <v>690000</v>
      </c>
      <c r="F22" s="3"/>
    </row>
    <row r="23" spans="1:6" x14ac:dyDescent="0.25">
      <c r="A23" s="7"/>
      <c r="B23" s="11" t="s">
        <v>26</v>
      </c>
      <c r="C23" s="19">
        <v>40000</v>
      </c>
      <c r="D23" s="11" t="s">
        <v>7</v>
      </c>
      <c r="E23" s="19">
        <v>2200000</v>
      </c>
      <c r="F23" s="3"/>
    </row>
    <row r="24" spans="1:6" ht="14.95" x14ac:dyDescent="0.25">
      <c r="A24" s="6"/>
      <c r="B24" s="11"/>
      <c r="C24" s="19"/>
      <c r="D24" s="11"/>
      <c r="E24" s="19"/>
      <c r="F24" s="3"/>
    </row>
    <row r="25" spans="1:6" ht="15.8" thickBot="1" x14ac:dyDescent="0.3">
      <c r="A25" s="6"/>
      <c r="B25" s="11"/>
      <c r="C25" s="19"/>
      <c r="D25" s="11"/>
      <c r="E25" s="19"/>
      <c r="F25" s="3"/>
    </row>
    <row r="26" spans="1:6" ht="15.8" thickBot="1" x14ac:dyDescent="0.3">
      <c r="A26" s="9"/>
      <c r="B26" s="12" t="s">
        <v>9</v>
      </c>
      <c r="C26" s="16">
        <f>SUM(C21:C25)</f>
        <v>11410466.640000001</v>
      </c>
      <c r="D26" s="12"/>
      <c r="E26" s="16">
        <f>SUM(E21:E25)</f>
        <v>11485784.800000001</v>
      </c>
      <c r="F26" s="5"/>
    </row>
    <row r="27" spans="1:6" ht="14.95" x14ac:dyDescent="0.25">
      <c r="A27" s="6"/>
      <c r="B27" s="11"/>
      <c r="C27" s="19"/>
      <c r="D27" s="11"/>
      <c r="E27" s="19"/>
      <c r="F27" s="3"/>
    </row>
    <row r="28" spans="1:6" ht="15.8" thickBot="1" x14ac:dyDescent="0.3">
      <c r="A28" s="10"/>
      <c r="B28" s="13"/>
      <c r="C28" s="14"/>
      <c r="D28" s="13"/>
      <c r="E28" s="20"/>
      <c r="F28" s="4"/>
    </row>
    <row r="29" spans="1:6" ht="14.95" x14ac:dyDescent="0.25">
      <c r="A29" s="18"/>
      <c r="C29" s="1"/>
      <c r="E29" s="1"/>
    </row>
    <row r="30" spans="1:6" ht="14.95" x14ac:dyDescent="0.25">
      <c r="A30" s="18"/>
      <c r="C30" s="1"/>
      <c r="E30" s="1"/>
    </row>
    <row r="31" spans="1:6" x14ac:dyDescent="0.25">
      <c r="A31" t="s">
        <v>20</v>
      </c>
      <c r="C31" s="1"/>
      <c r="E31" s="1"/>
    </row>
    <row r="32" spans="1:6" ht="14.95" x14ac:dyDescent="0.25">
      <c r="A32" t="s">
        <v>16</v>
      </c>
      <c r="B32" s="22"/>
      <c r="C32" s="1"/>
      <c r="E32" s="1"/>
    </row>
    <row r="33" spans="3:5" ht="14.95" x14ac:dyDescent="0.25">
      <c r="C33" s="1"/>
      <c r="E33" s="1"/>
    </row>
    <row r="34" spans="3:5" ht="14.95" x14ac:dyDescent="0.25">
      <c r="C34" s="1"/>
      <c r="E34" s="1"/>
    </row>
    <row r="35" spans="3:5" ht="14.95" x14ac:dyDescent="0.25">
      <c r="C35" s="1"/>
      <c r="E35" s="1"/>
    </row>
    <row r="36" spans="3:5" ht="14.95" x14ac:dyDescent="0.25">
      <c r="C36" s="1"/>
      <c r="E36" s="1"/>
    </row>
    <row r="37" spans="3:5" ht="14.95" x14ac:dyDescent="0.25">
      <c r="C37" s="1"/>
      <c r="E37" s="1"/>
    </row>
    <row r="38" spans="3:5" ht="14.95" x14ac:dyDescent="0.25">
      <c r="C38" s="1"/>
      <c r="E38" s="1"/>
    </row>
    <row r="39" spans="3:5" ht="14.95" x14ac:dyDescent="0.25">
      <c r="C39" s="1"/>
      <c r="E39" s="1"/>
    </row>
    <row r="40" spans="3:5" ht="14.95" x14ac:dyDescent="0.25">
      <c r="C40" s="1"/>
      <c r="E40" s="1"/>
    </row>
    <row r="41" spans="3:5" ht="14.95" x14ac:dyDescent="0.25">
      <c r="C41" s="1"/>
      <c r="E41" s="1"/>
    </row>
    <row r="42" spans="3:5" ht="14.95" x14ac:dyDescent="0.25">
      <c r="C42" s="1"/>
      <c r="E42" s="1"/>
    </row>
    <row r="43" spans="3:5" ht="14.95" x14ac:dyDescent="0.25">
      <c r="C43" s="1"/>
      <c r="E43" s="1"/>
    </row>
    <row r="44" spans="3:5" ht="14.95" x14ac:dyDescent="0.25">
      <c r="C44" s="1"/>
      <c r="E44" s="1"/>
    </row>
    <row r="45" spans="3:5" ht="14.95" x14ac:dyDescent="0.25">
      <c r="C45" s="1"/>
      <c r="E45" s="1"/>
    </row>
    <row r="46" spans="3:5" ht="14.95" x14ac:dyDescent="0.25">
      <c r="C46" s="1"/>
      <c r="E46" s="1"/>
    </row>
    <row r="47" spans="3:5" ht="14.95" x14ac:dyDescent="0.25">
      <c r="C47" s="1"/>
      <c r="E47" s="1"/>
    </row>
    <row r="48" spans="3:5" x14ac:dyDescent="0.25">
      <c r="C48" s="1"/>
      <c r="E48" s="1"/>
    </row>
    <row r="49" spans="1:6" x14ac:dyDescent="0.25">
      <c r="C49" s="1"/>
      <c r="E49" s="1"/>
    </row>
    <row r="50" spans="1:6" x14ac:dyDescent="0.25">
      <c r="C50" s="1"/>
      <c r="E50" s="1"/>
    </row>
    <row r="51" spans="1:6" x14ac:dyDescent="0.25">
      <c r="B51" s="2" t="s">
        <v>17</v>
      </c>
      <c r="C51" s="2"/>
      <c r="D51" s="2"/>
      <c r="E51" s="21"/>
    </row>
    <row r="52" spans="1:6" ht="14.95" thickBot="1" x14ac:dyDescent="0.3">
      <c r="C52" s="1"/>
      <c r="E52" s="1"/>
    </row>
    <row r="53" spans="1:6" ht="14.95" thickBot="1" x14ac:dyDescent="0.3">
      <c r="A53" s="8" t="s">
        <v>10</v>
      </c>
      <c r="B53" s="15" t="s">
        <v>0</v>
      </c>
      <c r="C53" s="16" t="s">
        <v>11</v>
      </c>
      <c r="D53" s="15" t="s">
        <v>2</v>
      </c>
      <c r="E53" s="16" t="s">
        <v>11</v>
      </c>
      <c r="F53" s="17"/>
    </row>
    <row r="54" spans="1:6" x14ac:dyDescent="0.25">
      <c r="A54" s="7"/>
      <c r="B54" s="11"/>
      <c r="C54" s="19"/>
      <c r="D54" s="11"/>
      <c r="E54" s="19"/>
      <c r="F54" s="3"/>
    </row>
    <row r="55" spans="1:6" x14ac:dyDescent="0.25">
      <c r="A55" s="7">
        <v>2025</v>
      </c>
      <c r="B55" s="11" t="s">
        <v>4</v>
      </c>
      <c r="C55" s="19">
        <v>2363000</v>
      </c>
      <c r="D55" s="11" t="s">
        <v>5</v>
      </c>
      <c r="E55" s="19">
        <v>2000000</v>
      </c>
      <c r="F55" s="3"/>
    </row>
    <row r="56" spans="1:6" x14ac:dyDescent="0.25">
      <c r="A56" s="7"/>
      <c r="B56" s="11" t="s">
        <v>12</v>
      </c>
      <c r="C56" s="19">
        <v>4000000</v>
      </c>
      <c r="D56" s="11" t="s">
        <v>3</v>
      </c>
      <c r="E56" s="19">
        <v>1200000</v>
      </c>
      <c r="F56" s="3"/>
    </row>
    <row r="57" spans="1:6" x14ac:dyDescent="0.25">
      <c r="A57" s="7"/>
      <c r="B57" s="11" t="s">
        <v>1</v>
      </c>
      <c r="C57" s="19">
        <v>2000</v>
      </c>
      <c r="D57" s="11" t="s">
        <v>8</v>
      </c>
      <c r="E57" s="19">
        <v>1333332</v>
      </c>
      <c r="F57" s="3"/>
    </row>
    <row r="58" spans="1:6" x14ac:dyDescent="0.25">
      <c r="A58" s="7"/>
      <c r="B58" s="11"/>
      <c r="C58" s="19"/>
      <c r="D58" s="11" t="s">
        <v>6</v>
      </c>
      <c r="E58" s="19">
        <v>155400</v>
      </c>
      <c r="F58" s="3"/>
    </row>
    <row r="59" spans="1:6" ht="14.95" thickBot="1" x14ac:dyDescent="0.3">
      <c r="A59" s="7"/>
      <c r="B59" s="11"/>
      <c r="C59" s="19"/>
      <c r="D59" s="11" t="s">
        <v>7</v>
      </c>
      <c r="E59" s="19">
        <v>1000000</v>
      </c>
      <c r="F59" s="3"/>
    </row>
    <row r="60" spans="1:6" ht="14.95" thickBot="1" x14ac:dyDescent="0.3">
      <c r="A60" s="8"/>
      <c r="B60" s="12" t="s">
        <v>9</v>
      </c>
      <c r="C60" s="16">
        <f>SUM(C55:C59)</f>
        <v>6365000</v>
      </c>
      <c r="D60" s="12"/>
      <c r="E60" s="16">
        <f>SUM(E55:E59)</f>
        <v>5688732</v>
      </c>
      <c r="F60" s="5"/>
    </row>
    <row r="61" spans="1:6" x14ac:dyDescent="0.25">
      <c r="A61" s="7"/>
      <c r="B61" s="11"/>
      <c r="C61" s="19"/>
      <c r="D61" s="11"/>
      <c r="E61" s="19"/>
      <c r="F61" s="3"/>
    </row>
    <row r="62" spans="1:6" x14ac:dyDescent="0.25">
      <c r="A62" s="7">
        <v>2026</v>
      </c>
      <c r="B62" s="11" t="s">
        <v>4</v>
      </c>
      <c r="C62" s="19">
        <v>2363000</v>
      </c>
      <c r="D62" s="11" t="s">
        <v>5</v>
      </c>
      <c r="E62" s="19">
        <v>2000000</v>
      </c>
      <c r="F62" s="3"/>
    </row>
    <row r="63" spans="1:6" x14ac:dyDescent="0.25">
      <c r="A63" s="7"/>
      <c r="B63" s="11" t="s">
        <v>12</v>
      </c>
      <c r="C63" s="19">
        <v>4000000</v>
      </c>
      <c r="D63" s="11" t="s">
        <v>3</v>
      </c>
      <c r="E63" s="19">
        <v>1200000</v>
      </c>
      <c r="F63" s="3"/>
    </row>
    <row r="64" spans="1:6" x14ac:dyDescent="0.25">
      <c r="A64" s="7"/>
      <c r="B64" s="11" t="s">
        <v>1</v>
      </c>
      <c r="C64" s="19">
        <v>2000</v>
      </c>
      <c r="D64" s="11" t="s">
        <v>8</v>
      </c>
      <c r="E64" s="19">
        <v>1333336</v>
      </c>
      <c r="F64" s="3"/>
    </row>
    <row r="65" spans="1:6" x14ac:dyDescent="0.25">
      <c r="A65" s="6"/>
      <c r="B65" s="11"/>
      <c r="C65" s="19"/>
      <c r="D65" s="11" t="s">
        <v>6</v>
      </c>
      <c r="E65" s="19">
        <v>54600</v>
      </c>
      <c r="F65" s="3"/>
    </row>
    <row r="66" spans="1:6" ht="14.95" thickBot="1" x14ac:dyDescent="0.3">
      <c r="A66" s="6"/>
      <c r="B66" s="11"/>
      <c r="C66" s="19"/>
      <c r="D66" s="11" t="s">
        <v>7</v>
      </c>
      <c r="E66" s="19">
        <v>1000000</v>
      </c>
      <c r="F66" s="3"/>
    </row>
    <row r="67" spans="1:6" ht="14.95" thickBot="1" x14ac:dyDescent="0.3">
      <c r="A67" s="8"/>
      <c r="B67" s="12" t="s">
        <v>9</v>
      </c>
      <c r="C67" s="16">
        <f>SUM(C62:C66)</f>
        <v>6365000</v>
      </c>
      <c r="D67" s="12"/>
      <c r="E67" s="16">
        <f>SUM(E62:E66)</f>
        <v>5587936</v>
      </c>
      <c r="F67" s="5"/>
    </row>
    <row r="68" spans="1:6" x14ac:dyDescent="0.25">
      <c r="A68" s="7"/>
      <c r="B68" s="11"/>
      <c r="C68" s="19"/>
      <c r="D68" s="11"/>
      <c r="E68" s="19"/>
      <c r="F68" s="3"/>
    </row>
    <row r="69" spans="1:6" x14ac:dyDescent="0.25">
      <c r="A69" s="7">
        <v>2027</v>
      </c>
      <c r="B69" s="11" t="s">
        <v>4</v>
      </c>
      <c r="C69" s="19">
        <v>2363000</v>
      </c>
      <c r="D69" s="11" t="s">
        <v>5</v>
      </c>
      <c r="E69" s="19">
        <v>200000</v>
      </c>
      <c r="F69" s="3"/>
    </row>
    <row r="70" spans="1:6" x14ac:dyDescent="0.25">
      <c r="A70" s="7"/>
      <c r="B70" s="11" t="s">
        <v>12</v>
      </c>
      <c r="C70" s="19">
        <v>2000000</v>
      </c>
      <c r="D70" s="11" t="s">
        <v>14</v>
      </c>
      <c r="E70" s="19">
        <v>1365000</v>
      </c>
      <c r="F70" s="3"/>
    </row>
    <row r="71" spans="1:6" x14ac:dyDescent="0.25">
      <c r="A71" s="7"/>
      <c r="B71" s="11" t="s">
        <v>13</v>
      </c>
      <c r="C71" s="19">
        <v>2000</v>
      </c>
      <c r="D71" s="11" t="s">
        <v>15</v>
      </c>
      <c r="E71" s="19">
        <v>2500000</v>
      </c>
      <c r="F71" s="3"/>
    </row>
    <row r="72" spans="1:6" x14ac:dyDescent="0.25">
      <c r="A72" s="6"/>
      <c r="B72" s="11"/>
      <c r="C72" s="19"/>
      <c r="D72" s="11"/>
      <c r="E72" s="19"/>
      <c r="F72" s="3"/>
    </row>
    <row r="73" spans="1:6" ht="14.95" thickBot="1" x14ac:dyDescent="0.3">
      <c r="A73" s="6"/>
      <c r="B73" s="11"/>
      <c r="C73" s="19"/>
      <c r="D73" s="11"/>
      <c r="E73" s="19"/>
      <c r="F73" s="3"/>
    </row>
    <row r="74" spans="1:6" ht="14.95" thickBot="1" x14ac:dyDescent="0.3">
      <c r="A74" s="9"/>
      <c r="B74" s="12" t="s">
        <v>9</v>
      </c>
      <c r="C74" s="16">
        <f>SUM(C69:C73)</f>
        <v>4365000</v>
      </c>
      <c r="D74" s="12"/>
      <c r="E74" s="16">
        <f>SUM(E69:E73)</f>
        <v>4065000</v>
      </c>
      <c r="F74" s="5"/>
    </row>
    <row r="75" spans="1:6" x14ac:dyDescent="0.25">
      <c r="A75" s="6"/>
      <c r="B75" s="11"/>
      <c r="C75" s="19"/>
      <c r="D75" s="11"/>
      <c r="E75" s="19"/>
      <c r="F75" s="3"/>
    </row>
    <row r="76" spans="1:6" ht="14.95" thickBot="1" x14ac:dyDescent="0.3">
      <c r="A76" s="10"/>
      <c r="B76" s="13"/>
      <c r="C76" s="14"/>
      <c r="D76" s="13"/>
      <c r="E76" s="20"/>
      <c r="F76" s="4"/>
    </row>
    <row r="77" spans="1:6" x14ac:dyDescent="0.25">
      <c r="A77" s="18"/>
      <c r="C77" s="1"/>
      <c r="E77" s="1"/>
    </row>
    <row r="78" spans="1:6" x14ac:dyDescent="0.25">
      <c r="A78" t="s">
        <v>19</v>
      </c>
    </row>
    <row r="79" spans="1:6" x14ac:dyDescent="0.25">
      <c r="A79" t="s">
        <v>18</v>
      </c>
      <c r="C79" s="1"/>
      <c r="E79" s="1"/>
    </row>
    <row r="80" spans="1:6" x14ac:dyDescent="0.25">
      <c r="A80" t="s">
        <v>16</v>
      </c>
      <c r="B80" s="22"/>
      <c r="C80" s="1"/>
      <c r="E80" s="1"/>
    </row>
    <row r="81" spans="3:5" x14ac:dyDescent="0.25">
      <c r="C81" s="1"/>
      <c r="E81" s="1"/>
    </row>
    <row r="82" spans="3:5" x14ac:dyDescent="0.25">
      <c r="C82" s="1"/>
      <c r="E82" s="1"/>
    </row>
    <row r="83" spans="3:5" x14ac:dyDescent="0.25">
      <c r="C83" s="1"/>
      <c r="E83" s="1"/>
    </row>
    <row r="84" spans="3:5" x14ac:dyDescent="0.25">
      <c r="C84" s="1"/>
      <c r="E84" s="1"/>
    </row>
    <row r="85" spans="3:5" x14ac:dyDescent="0.25">
      <c r="C85" s="1"/>
      <c r="E85" s="1"/>
    </row>
    <row r="86" spans="3:5" x14ac:dyDescent="0.25">
      <c r="C86" s="1"/>
      <c r="E86" s="1"/>
    </row>
    <row r="87" spans="3:5" x14ac:dyDescent="0.25">
      <c r="C87" s="1"/>
      <c r="E87" s="1"/>
    </row>
    <row r="88" spans="3:5" x14ac:dyDescent="0.25">
      <c r="C88" s="1"/>
      <c r="E88" s="1"/>
    </row>
    <row r="89" spans="3:5" x14ac:dyDescent="0.25">
      <c r="C89" s="1"/>
      <c r="E89" s="1"/>
    </row>
    <row r="90" spans="3:5" x14ac:dyDescent="0.25">
      <c r="C90" s="1"/>
      <c r="E90" s="1"/>
    </row>
    <row r="91" spans="3:5" x14ac:dyDescent="0.25">
      <c r="C91" s="1"/>
      <c r="E91" s="1"/>
    </row>
    <row r="92" spans="3:5" x14ac:dyDescent="0.25">
      <c r="C92" s="1"/>
      <c r="E92" s="1"/>
    </row>
    <row r="93" spans="3:5" x14ac:dyDescent="0.25">
      <c r="C93" s="1"/>
      <c r="E93" s="1"/>
    </row>
    <row r="94" spans="3:5" x14ac:dyDescent="0.25">
      <c r="C94" s="1"/>
      <c r="E94" s="1"/>
    </row>
    <row r="95" spans="3:5" x14ac:dyDescent="0.25">
      <c r="C95" s="1"/>
      <c r="E95" s="1"/>
    </row>
    <row r="96" spans="3:5" x14ac:dyDescent="0.25">
      <c r="C96" s="1"/>
      <c r="E96" s="1"/>
    </row>
    <row r="97" spans="1:6" x14ac:dyDescent="0.25">
      <c r="C97" s="1"/>
      <c r="E97" s="1"/>
    </row>
    <row r="98" spans="1:6" x14ac:dyDescent="0.25">
      <c r="C98" s="1"/>
      <c r="E98" s="1"/>
    </row>
    <row r="99" spans="1:6" x14ac:dyDescent="0.25">
      <c r="C99" s="1"/>
      <c r="E99" s="1"/>
    </row>
    <row r="100" spans="1:6" x14ac:dyDescent="0.25">
      <c r="C100" s="1"/>
      <c r="E100" s="1"/>
    </row>
    <row r="101" spans="1:6" x14ac:dyDescent="0.25">
      <c r="B101" s="2" t="s">
        <v>21</v>
      </c>
      <c r="C101" s="2"/>
      <c r="D101" s="2"/>
      <c r="E101" s="21"/>
    </row>
    <row r="102" spans="1:6" ht="14.95" thickBot="1" x14ac:dyDescent="0.3">
      <c r="C102" s="1"/>
      <c r="E102" s="1"/>
    </row>
    <row r="103" spans="1:6" ht="14.95" thickBot="1" x14ac:dyDescent="0.3">
      <c r="A103" s="8" t="s">
        <v>10</v>
      </c>
      <c r="B103" s="15" t="s">
        <v>0</v>
      </c>
      <c r="C103" s="16" t="s">
        <v>11</v>
      </c>
      <c r="D103" s="15" t="s">
        <v>2</v>
      </c>
      <c r="E103" s="16" t="s">
        <v>11</v>
      </c>
      <c r="F103" s="17"/>
    </row>
    <row r="104" spans="1:6" x14ac:dyDescent="0.25">
      <c r="A104" s="7"/>
      <c r="B104" s="11"/>
      <c r="C104" s="19"/>
      <c r="D104" s="11"/>
      <c r="E104" s="19"/>
      <c r="F104" s="3"/>
    </row>
    <row r="105" spans="1:6" x14ac:dyDescent="0.25">
      <c r="A105" s="7">
        <v>2026</v>
      </c>
      <c r="B105" s="11" t="s">
        <v>4</v>
      </c>
      <c r="C105" s="19">
        <v>3600000</v>
      </c>
      <c r="D105" s="11"/>
      <c r="E105" s="19"/>
      <c r="F105" s="3"/>
    </row>
    <row r="106" spans="1:6" x14ac:dyDescent="0.25">
      <c r="A106" s="7"/>
      <c r="B106" s="11" t="s">
        <v>12</v>
      </c>
      <c r="C106" s="19">
        <v>2000000</v>
      </c>
      <c r="D106" s="11" t="s">
        <v>3</v>
      </c>
      <c r="E106" s="19">
        <v>700000</v>
      </c>
      <c r="F106" s="3"/>
    </row>
    <row r="107" spans="1:6" ht="14.95" thickBot="1" x14ac:dyDescent="0.3">
      <c r="A107" s="7"/>
      <c r="B107" s="11" t="s">
        <v>1</v>
      </c>
      <c r="C107" s="19">
        <v>2000</v>
      </c>
      <c r="D107" s="11" t="s">
        <v>7</v>
      </c>
      <c r="E107" s="19">
        <v>1000000</v>
      </c>
      <c r="F107" s="3"/>
    </row>
    <row r="108" spans="1:6" ht="14.95" thickBot="1" x14ac:dyDescent="0.3">
      <c r="A108" s="8"/>
      <c r="B108" s="12" t="s">
        <v>9</v>
      </c>
      <c r="C108" s="16">
        <f>SUM(C105:C107)</f>
        <v>5602000</v>
      </c>
      <c r="D108" s="12"/>
      <c r="E108" s="16">
        <f>SUM(E105:E107)</f>
        <v>1700000</v>
      </c>
      <c r="F108" s="5"/>
    </row>
    <row r="109" spans="1:6" x14ac:dyDescent="0.25">
      <c r="A109" s="7"/>
      <c r="B109" s="11"/>
      <c r="C109" s="19"/>
      <c r="D109" s="11"/>
      <c r="E109" s="19"/>
      <c r="F109" s="3"/>
    </row>
    <row r="110" spans="1:6" x14ac:dyDescent="0.25">
      <c r="A110" s="7">
        <v>2027</v>
      </c>
      <c r="B110" s="11" t="s">
        <v>4</v>
      </c>
      <c r="C110" s="19">
        <v>3600000</v>
      </c>
      <c r="D110" s="11"/>
      <c r="E110" s="19"/>
      <c r="F110" s="3"/>
    </row>
    <row r="111" spans="1:6" x14ac:dyDescent="0.25">
      <c r="A111" s="7"/>
      <c r="B111" s="11" t="s">
        <v>12</v>
      </c>
      <c r="C111" s="19">
        <v>2000000</v>
      </c>
      <c r="D111" s="11" t="s">
        <v>3</v>
      </c>
      <c r="E111" s="19">
        <v>700000</v>
      </c>
      <c r="F111" s="3"/>
    </row>
    <row r="112" spans="1:6" ht="14.95" thickBot="1" x14ac:dyDescent="0.3">
      <c r="A112" s="7"/>
      <c r="B112" s="11" t="s">
        <v>1</v>
      </c>
      <c r="C112" s="19">
        <v>2000</v>
      </c>
      <c r="D112" s="11" t="s">
        <v>7</v>
      </c>
      <c r="E112" s="19">
        <v>1000000</v>
      </c>
      <c r="F112" s="3"/>
    </row>
    <row r="113" spans="1:6" ht="14.95" thickBot="1" x14ac:dyDescent="0.3">
      <c r="A113" s="8"/>
      <c r="B113" s="12" t="s">
        <v>9</v>
      </c>
      <c r="C113" s="16">
        <f>SUM(C110:C112)</f>
        <v>5602000</v>
      </c>
      <c r="D113" s="12"/>
      <c r="E113" s="16">
        <f>SUM(E110:E112)</f>
        <v>1700000</v>
      </c>
      <c r="F113" s="5"/>
    </row>
    <row r="114" spans="1:6" x14ac:dyDescent="0.25">
      <c r="A114" s="7"/>
      <c r="B114" s="11"/>
      <c r="C114" s="19"/>
      <c r="D114" s="11"/>
      <c r="E114" s="19"/>
      <c r="F114" s="3"/>
    </row>
    <row r="115" spans="1:6" x14ac:dyDescent="0.25">
      <c r="A115" s="7">
        <v>2028</v>
      </c>
      <c r="B115" s="11" t="s">
        <v>4</v>
      </c>
      <c r="C115" s="19">
        <v>3600000</v>
      </c>
      <c r="D115" s="11"/>
      <c r="E115" s="19"/>
      <c r="F115" s="3"/>
    </row>
    <row r="116" spans="1:6" x14ac:dyDescent="0.25">
      <c r="A116" s="7"/>
      <c r="B116" s="11" t="s">
        <v>12</v>
      </c>
      <c r="C116" s="19">
        <v>2000000</v>
      </c>
      <c r="D116" s="11" t="s">
        <v>14</v>
      </c>
      <c r="E116" s="19">
        <v>700000</v>
      </c>
      <c r="F116" s="3"/>
    </row>
    <row r="117" spans="1:6" ht="14.95" thickBot="1" x14ac:dyDescent="0.3">
      <c r="A117" s="7"/>
      <c r="B117" s="11" t="s">
        <v>13</v>
      </c>
      <c r="C117" s="19">
        <v>2000</v>
      </c>
      <c r="D117" s="11" t="s">
        <v>15</v>
      </c>
      <c r="E117" s="19">
        <v>1000000</v>
      </c>
      <c r="F117" s="3"/>
    </row>
    <row r="118" spans="1:6" ht="14.95" thickBot="1" x14ac:dyDescent="0.3">
      <c r="A118" s="9"/>
      <c r="B118" s="12" t="s">
        <v>9</v>
      </c>
      <c r="C118" s="16">
        <f>SUM(C115:C117)</f>
        <v>5602000</v>
      </c>
      <c r="D118" s="12"/>
      <c r="E118" s="16">
        <f>SUM(E115:E117)</f>
        <v>1700000</v>
      </c>
      <c r="F118" s="5"/>
    </row>
    <row r="119" spans="1:6" x14ac:dyDescent="0.25">
      <c r="A119" s="6"/>
      <c r="B119" s="11"/>
      <c r="C119" s="19"/>
      <c r="D119" s="11"/>
      <c r="E119" s="19"/>
      <c r="F119" s="3"/>
    </row>
    <row r="120" spans="1:6" ht="14.95" thickBot="1" x14ac:dyDescent="0.3">
      <c r="A120" s="10"/>
      <c r="B120" s="13"/>
      <c r="C120" s="14"/>
      <c r="D120" s="13"/>
      <c r="E120" s="20"/>
      <c r="F120" s="4"/>
    </row>
    <row r="121" spans="1:6" x14ac:dyDescent="0.25">
      <c r="A121" s="18"/>
      <c r="C121" s="1"/>
      <c r="E121" s="1"/>
    </row>
    <row r="123" spans="1:6" x14ac:dyDescent="0.25">
      <c r="A123" t="s">
        <v>20</v>
      </c>
      <c r="C123" s="1"/>
      <c r="E123" s="1"/>
    </row>
    <row r="124" spans="1:6" x14ac:dyDescent="0.25">
      <c r="A124" t="s">
        <v>16</v>
      </c>
      <c r="B124" s="22"/>
      <c r="C124" s="1"/>
      <c r="E124" s="1"/>
    </row>
    <row r="129" spans="1:6" x14ac:dyDescent="0.25">
      <c r="B129" s="2" t="s">
        <v>23</v>
      </c>
      <c r="C129" s="2"/>
      <c r="D129" s="2"/>
      <c r="E129" s="21"/>
    </row>
    <row r="130" spans="1:6" ht="14.95" thickBot="1" x14ac:dyDescent="0.3">
      <c r="C130" s="1"/>
      <c r="E130" s="1"/>
    </row>
    <row r="131" spans="1:6" ht="14.95" thickBot="1" x14ac:dyDescent="0.3">
      <c r="A131" s="8" t="s">
        <v>10</v>
      </c>
      <c r="B131" s="15" t="s">
        <v>0</v>
      </c>
      <c r="C131" s="16" t="s">
        <v>11</v>
      </c>
      <c r="D131" s="15" t="s">
        <v>2</v>
      </c>
      <c r="E131" s="16" t="s">
        <v>11</v>
      </c>
      <c r="F131" s="17"/>
    </row>
    <row r="132" spans="1:6" x14ac:dyDescent="0.25">
      <c r="A132" s="7"/>
      <c r="B132" s="11"/>
      <c r="C132" s="19"/>
      <c r="D132" s="11"/>
      <c r="E132" s="19"/>
      <c r="F132" s="3"/>
    </row>
    <row r="133" spans="1:6" x14ac:dyDescent="0.25">
      <c r="A133" s="7">
        <v>2026</v>
      </c>
      <c r="B133" s="11" t="s">
        <v>4</v>
      </c>
      <c r="C133" s="19">
        <v>3600000</v>
      </c>
      <c r="D133" s="11" t="s">
        <v>22</v>
      </c>
      <c r="E133" s="19">
        <v>3600000</v>
      </c>
      <c r="F133" s="3"/>
    </row>
    <row r="134" spans="1:6" x14ac:dyDescent="0.25">
      <c r="A134" s="7"/>
      <c r="B134" s="11" t="s">
        <v>12</v>
      </c>
      <c r="C134" s="19">
        <v>2000000</v>
      </c>
      <c r="D134" s="11" t="s">
        <v>3</v>
      </c>
      <c r="E134" s="19">
        <v>700000</v>
      </c>
      <c r="F134" s="3"/>
    </row>
    <row r="135" spans="1:6" ht="14.95" thickBot="1" x14ac:dyDescent="0.3">
      <c r="A135" s="7"/>
      <c r="B135" s="11" t="s">
        <v>1</v>
      </c>
      <c r="C135" s="19">
        <v>2000</v>
      </c>
      <c r="D135" s="11" t="s">
        <v>7</v>
      </c>
      <c r="E135" s="19">
        <v>1000000</v>
      </c>
      <c r="F135" s="3"/>
    </row>
    <row r="136" spans="1:6" ht="14.95" thickBot="1" x14ac:dyDescent="0.3">
      <c r="A136" s="8"/>
      <c r="B136" s="12" t="s">
        <v>9</v>
      </c>
      <c r="C136" s="16">
        <f>SUM(C133:C135)</f>
        <v>5602000</v>
      </c>
      <c r="D136" s="12"/>
      <c r="E136" s="16">
        <f>SUM(E133:E135)</f>
        <v>5300000</v>
      </c>
      <c r="F136" s="5"/>
    </row>
    <row r="137" spans="1:6" x14ac:dyDescent="0.25">
      <c r="A137" s="7"/>
      <c r="B137" s="11"/>
      <c r="C137" s="19"/>
      <c r="D137" s="11"/>
      <c r="E137" s="19"/>
      <c r="F137" s="3"/>
    </row>
    <row r="138" spans="1:6" x14ac:dyDescent="0.25">
      <c r="A138" s="7">
        <v>2027</v>
      </c>
      <c r="B138" s="11" t="s">
        <v>4</v>
      </c>
      <c r="C138" s="19">
        <v>3600000</v>
      </c>
      <c r="D138" s="11" t="s">
        <v>22</v>
      </c>
      <c r="E138" s="19">
        <v>3600000</v>
      </c>
      <c r="F138" s="3"/>
    </row>
    <row r="139" spans="1:6" x14ac:dyDescent="0.25">
      <c r="A139" s="7"/>
      <c r="B139" s="11" t="s">
        <v>12</v>
      </c>
      <c r="C139" s="19">
        <v>2000000</v>
      </c>
      <c r="D139" s="11" t="s">
        <v>3</v>
      </c>
      <c r="E139" s="19">
        <v>700000</v>
      </c>
      <c r="F139" s="3"/>
    </row>
    <row r="140" spans="1:6" ht="14.95" thickBot="1" x14ac:dyDescent="0.3">
      <c r="A140" s="7"/>
      <c r="B140" s="11" t="s">
        <v>1</v>
      </c>
      <c r="C140" s="19">
        <v>2000</v>
      </c>
      <c r="D140" s="11" t="s">
        <v>7</v>
      </c>
      <c r="E140" s="19">
        <v>1000000</v>
      </c>
      <c r="F140" s="3"/>
    </row>
    <row r="141" spans="1:6" ht="14.95" thickBot="1" x14ac:dyDescent="0.3">
      <c r="A141" s="8"/>
      <c r="B141" s="12" t="s">
        <v>9</v>
      </c>
      <c r="C141" s="16">
        <f>SUM(C138:C140)</f>
        <v>5602000</v>
      </c>
      <c r="D141" s="12"/>
      <c r="E141" s="16">
        <f>SUM(E138:E140)</f>
        <v>5300000</v>
      </c>
      <c r="F141" s="5"/>
    </row>
    <row r="142" spans="1:6" x14ac:dyDescent="0.25">
      <c r="A142" s="7"/>
      <c r="B142" s="11"/>
      <c r="C142" s="19"/>
      <c r="D142" s="11"/>
      <c r="E142" s="19"/>
      <c r="F142" s="3"/>
    </row>
    <row r="143" spans="1:6" x14ac:dyDescent="0.25">
      <c r="A143" s="7">
        <v>2028</v>
      </c>
      <c r="B143" s="11" t="s">
        <v>4</v>
      </c>
      <c r="C143" s="19">
        <v>3600000</v>
      </c>
      <c r="D143" s="11" t="s">
        <v>22</v>
      </c>
      <c r="E143" s="19">
        <v>3600000</v>
      </c>
      <c r="F143" s="3"/>
    </row>
    <row r="144" spans="1:6" x14ac:dyDescent="0.25">
      <c r="A144" s="7"/>
      <c r="B144" s="11" t="s">
        <v>12</v>
      </c>
      <c r="C144" s="19">
        <v>2000000</v>
      </c>
      <c r="D144" s="11" t="s">
        <v>14</v>
      </c>
      <c r="E144" s="19">
        <v>700000</v>
      </c>
      <c r="F144" s="3"/>
    </row>
    <row r="145" spans="1:6" ht="14.95" thickBot="1" x14ac:dyDescent="0.3">
      <c r="A145" s="7"/>
      <c r="B145" s="11" t="s">
        <v>13</v>
      </c>
      <c r="C145" s="19">
        <v>2000</v>
      </c>
      <c r="D145" s="11" t="s">
        <v>15</v>
      </c>
      <c r="E145" s="19">
        <v>1000000</v>
      </c>
      <c r="F145" s="3"/>
    </row>
    <row r="146" spans="1:6" ht="14.95" thickBot="1" x14ac:dyDescent="0.3">
      <c r="A146" s="9"/>
      <c r="B146" s="12" t="s">
        <v>9</v>
      </c>
      <c r="C146" s="16">
        <f>SUM(C143:C145)</f>
        <v>5602000</v>
      </c>
      <c r="D146" s="12"/>
      <c r="E146" s="16">
        <f>SUM(E143:E145)</f>
        <v>5300000</v>
      </c>
      <c r="F146" s="5"/>
    </row>
    <row r="147" spans="1:6" x14ac:dyDescent="0.25">
      <c r="A147" s="6"/>
      <c r="B147" s="11"/>
      <c r="C147" s="19"/>
      <c r="D147" s="11"/>
      <c r="E147" s="19"/>
      <c r="F147" s="3"/>
    </row>
    <row r="148" spans="1:6" ht="14.95" thickBot="1" x14ac:dyDescent="0.3">
      <c r="A148" s="10"/>
      <c r="B148" s="13"/>
      <c r="C148" s="14"/>
      <c r="D148" s="13"/>
      <c r="E148" s="20"/>
      <c r="F148" s="4"/>
    </row>
    <row r="149" spans="1:6" x14ac:dyDescent="0.25">
      <c r="A149" s="18"/>
      <c r="C149" s="1"/>
      <c r="E149" s="1"/>
    </row>
    <row r="151" spans="1:6" x14ac:dyDescent="0.25">
      <c r="A151" t="s">
        <v>20</v>
      </c>
      <c r="C151" s="1"/>
      <c r="E151" s="1"/>
    </row>
    <row r="152" spans="1:6" x14ac:dyDescent="0.25">
      <c r="A152" t="s">
        <v>16</v>
      </c>
      <c r="B152" s="22"/>
      <c r="C152" s="1"/>
      <c r="E152" s="1"/>
    </row>
    <row r="153" spans="1:6" x14ac:dyDescent="0.25">
      <c r="A153" s="21"/>
      <c r="C153" s="24"/>
      <c r="E153" s="24"/>
    </row>
    <row r="154" spans="1:6" x14ac:dyDescent="0.25">
      <c r="A154" s="21"/>
      <c r="C154" s="24"/>
      <c r="E154" s="24"/>
    </row>
    <row r="155" spans="1:6" x14ac:dyDescent="0.25">
      <c r="A155" s="21"/>
      <c r="C155" s="24"/>
      <c r="E155" s="24"/>
    </row>
    <row r="156" spans="1:6" x14ac:dyDescent="0.25">
      <c r="A156" s="21"/>
      <c r="C156" s="24"/>
      <c r="E156" s="24"/>
    </row>
    <row r="157" spans="1:6" x14ac:dyDescent="0.25">
      <c r="A157" s="21"/>
      <c r="B157" s="2"/>
      <c r="C157" s="25"/>
      <c r="D157" s="2"/>
      <c r="E157" s="25"/>
    </row>
    <row r="158" spans="1:6" x14ac:dyDescent="0.25">
      <c r="A158" s="21"/>
      <c r="C158" s="24"/>
      <c r="E158" s="24"/>
    </row>
    <row r="159" spans="1:6" x14ac:dyDescent="0.25">
      <c r="A159" s="21"/>
      <c r="C159" s="24"/>
      <c r="E159" s="24"/>
    </row>
    <row r="160" spans="1:6" x14ac:dyDescent="0.25">
      <c r="A160" s="21"/>
      <c r="C160" s="24"/>
      <c r="E160" s="24"/>
    </row>
    <row r="161" spans="1:8" x14ac:dyDescent="0.25">
      <c r="A161" s="21"/>
      <c r="C161" s="24"/>
      <c r="E161" s="24"/>
    </row>
    <row r="162" spans="1:8" x14ac:dyDescent="0.25">
      <c r="A162" s="21"/>
      <c r="B162" s="2"/>
      <c r="C162" s="25"/>
      <c r="D162" s="2"/>
      <c r="E162" s="25"/>
    </row>
    <row r="163" spans="1:8" x14ac:dyDescent="0.25">
      <c r="A163" s="21"/>
      <c r="C163" s="24"/>
      <c r="E163" s="24"/>
      <c r="H163" s="23"/>
    </row>
    <row r="164" spans="1:8" x14ac:dyDescent="0.25">
      <c r="A164" s="21"/>
      <c r="C164" s="24"/>
      <c r="E164" s="24"/>
    </row>
    <row r="165" spans="1:8" x14ac:dyDescent="0.25">
      <c r="A165" s="21"/>
      <c r="C165" s="24"/>
      <c r="E165" s="24"/>
    </row>
    <row r="166" spans="1:8" x14ac:dyDescent="0.25">
      <c r="A166" s="21"/>
      <c r="C166" s="24"/>
      <c r="E166" s="24"/>
    </row>
    <row r="167" spans="1:8" x14ac:dyDescent="0.25">
      <c r="A167" s="18"/>
      <c r="B167" s="2"/>
      <c r="C167" s="25"/>
      <c r="D167" s="2"/>
      <c r="E167" s="25"/>
    </row>
    <row r="168" spans="1:8" x14ac:dyDescent="0.25">
      <c r="A168" s="18"/>
      <c r="C168" s="24"/>
      <c r="E168" s="24"/>
    </row>
    <row r="169" spans="1:8" x14ac:dyDescent="0.25">
      <c r="A169" s="18"/>
      <c r="C169" s="1"/>
      <c r="E169" s="24"/>
    </row>
    <row r="170" spans="1:8" x14ac:dyDescent="0.25">
      <c r="A170" s="18"/>
      <c r="C170" s="1"/>
      <c r="E170" s="1"/>
    </row>
    <row r="172" spans="1:8" x14ac:dyDescent="0.25">
      <c r="C172" s="1"/>
      <c r="E172" s="1"/>
    </row>
    <row r="173" spans="1:8" x14ac:dyDescent="0.25">
      <c r="B173" s="22"/>
      <c r="C173" s="1"/>
      <c r="E173" s="1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svazek obci</dc:creator>
  <cp:lastModifiedBy>Michal Borovka</cp:lastModifiedBy>
  <cp:lastPrinted>2025-12-15T14:07:30Z</cp:lastPrinted>
  <dcterms:created xsi:type="dcterms:W3CDTF">2018-11-15T06:25:41Z</dcterms:created>
  <dcterms:modified xsi:type="dcterms:W3CDTF">2026-10-22T14:59:23Z</dcterms:modified>
</cp:coreProperties>
</file>